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CFAF748D-3FA0-4466-A4DB-5E9859B0A74E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4 METALLERIE SERRUR" sheetId="1" r:id="rId1"/>
  </sheets>
  <definedNames>
    <definedName name="_Toc207488547" localSheetId="0">'Sous-lot N°04 METALLERIE SERRUR'!$B$6</definedName>
    <definedName name="_Toc208440627" localSheetId="0">'Sous-lot N°04 METALLERIE SERRUR'!$B$4</definedName>
    <definedName name="_Toc209042798" localSheetId="0">'Sous-lot N°04 METALLERIE SERRUR'!#REF!</definedName>
    <definedName name="_Toc209049401" localSheetId="0">'Sous-lot N°04 METALLERIE SERRUR'!$B$6</definedName>
    <definedName name="_Toc237161613" localSheetId="0">'Sous-lot N°04 METALLERIE SERRUR'!$B$5</definedName>
    <definedName name="_Toc237161620" localSheetId="0">'Sous-lot N°04 METALLERIE SERRUR'!$B$10</definedName>
    <definedName name="_xlnm.Print_Titles" localSheetId="0">'Sous-lot N°04 METALLERIE SERRUR'!$1:$2</definedName>
    <definedName name="_xlnm.Print_Area" localSheetId="0">'Sous-lot N°04 METALLERIE SERRUR'!$A$1:$F$23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21" i="1"/>
  <c r="F20" i="1" l="1"/>
  <c r="F21" i="1" s="1"/>
  <c r="F22" i="1" s="1"/>
</calcChain>
</file>

<file path=xl/sharedStrings.xml><?xml version="1.0" encoding="utf-8"?>
<sst xmlns="http://schemas.openxmlformats.org/spreadsheetml/2006/main" count="33" uniqueCount="31">
  <si>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</si>
  <si>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</si>
  <si>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</si>
  <si>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</si>
  <si>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</si>
  <si>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</si>
  <si>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</si>
  <si>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</si>
  <si>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</si>
  <si>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</si>
  <si>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</si>
  <si>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</si>
  <si>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</si>
  <si>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</si>
  <si>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</si>
  <si>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</si>
  <si>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</si>
  <si>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</si>
  <si>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</si>
  <si>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</si>
  <si>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</si>
  <si>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Montant HT Sous-lot N°04 METALLERIE SERRURERIE</t>
  </si>
  <si>
    <t>TRAVAUX DE SERRURERIE</t>
  </si>
  <si>
    <t xml:space="preserve">	PORTE A VENTELLE </t>
  </si>
  <si>
    <t>3.1.</t>
  </si>
  <si>
    <t xml:space="preserve">	BARDAGE POUR HABILLAGE ZONE CTA</t>
  </si>
  <si>
    <t>3.2.</t>
  </si>
  <si>
    <t>3.2.1</t>
  </si>
  <si>
    <t>3.2.2</t>
  </si>
  <si>
    <t>Ecran acoustique (compris fondation)</t>
  </si>
  <si>
    <t>Bardage extérieur aluconbond (compris ossatures)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</si>
</sst>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b/>
      <sz val="10"/>
      <color rgb="FF000000"/>
      <name val="Arial Narrow"/>
      <family val="2"/>
    </font>
    <font>
      <sz val="9"/>
      <color rgb="FFFF0000"/>
      <name val="Arial"/>
      <family val="1"/>
    </font>
    <font>
      <sz val="10"/>
      <name val="Arial Narrow"/>
      <family val="1"/>
    </font>
    <font>
      <sz val="9"/>
      <name val="Arial"/>
      <family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2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2" borderId="11" xfId="1" applyFont="1" applyFill="1" applyBorder="1">
      <alignment horizontal="left" vertical="top" wrapText="1"/>
    </xf>
    <xf numFmtId="0" fontId="21" fillId="0" borderId="9" xfId="26" applyFont="1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22" fillId="0" borderId="5" xfId="1" applyFont="1" applyBorder="1">
      <alignment horizontal="left" vertical="top" wrapText="1"/>
    </xf>
    <xf numFmtId="0" fontId="23" fillId="0" borderId="9" xfId="26" applyFont="1" applyBorder="1">
      <alignment horizontal="left" vertical="top" wrapText="1"/>
    </xf>
    <xf numFmtId="0" fontId="24" fillId="0" borderId="0" xfId="0" applyFont="1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N°04 METALLERIE SERRURERIE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2"/>
  <sheetViews>
    <sheetView showGridLines="0" tabSelected="1" workbookViewId="0">
      <selection activeCell="H11" sqref="H11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4"/>
      <c r="B1" s="35"/>
      <c r="C1" s="35"/>
      <c r="D1" s="35"/>
      <c r="E1" s="35"/>
      <c r="F1" s="36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32">
        <v>3</v>
      </c>
      <c r="B4" s="12" t="s">
        <v>22</v>
      </c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39" t="s">
        <v>24</v>
      </c>
      <c r="B5" s="40" t="s">
        <v>23</v>
      </c>
      <c r="C5" s="17" t="s">
        <v>0</v>
      </c>
      <c r="D5" s="14"/>
      <c r="E5" s="14"/>
      <c r="F5" s="15"/>
      <c r="G5" s="7"/>
      <c r="ZZ5" s="16"/>
    </row>
    <row r="6" spans="1:702" x14ac:dyDescent="0.3">
      <c r="A6" s="39" t="s">
        <v>26</v>
      </c>
      <c r="B6" s="40" t="s">
        <v>25</v>
      </c>
      <c r="C6" s="17"/>
      <c r="D6" s="18"/>
      <c r="E6" s="18"/>
      <c r="F6" s="19">
        <f t="shared" ref="F6:F9" si="0">ROUND(D6*E6,2)</f>
        <v>0</v>
      </c>
      <c r="G6" s="7"/>
      <c r="ZY6" t="s">
        <v>6</v>
      </c>
      <c r="ZZ6" s="16" t="s">
        <v>7</v>
      </c>
    </row>
    <row r="7" spans="1:702" x14ac:dyDescent="0.3">
      <c r="A7" s="39" t="s">
        <v>27</v>
      </c>
      <c r="B7" s="41" t="s">
        <v>30</v>
      </c>
      <c r="C7" s="17" t="s">
        <v>5</v>
      </c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20" t="s">
        <v>28</v>
      </c>
      <c r="B8" s="41" t="s">
        <v>29</v>
      </c>
      <c r="C8" s="17" t="s">
        <v>5</v>
      </c>
      <c r="D8" s="18"/>
      <c r="E8" s="18"/>
      <c r="F8" s="19">
        <f t="shared" si="0"/>
        <v>0</v>
      </c>
      <c r="G8" s="7"/>
      <c r="ZY8" t="s">
        <v>10</v>
      </c>
      <c r="ZZ8" s="16" t="s">
        <v>11</v>
      </c>
    </row>
    <row r="9" spans="1:702" x14ac:dyDescent="0.3">
      <c r="A9" s="20"/>
      <c r="B9" s="33"/>
      <c r="C9" s="17"/>
      <c r="D9" s="18"/>
      <c r="E9" s="18"/>
      <c r="F9" s="19">
        <f t="shared" si="0"/>
        <v>0</v>
      </c>
      <c r="G9" s="7"/>
      <c r="ZY9" t="s">
        <v>12</v>
      </c>
      <c r="ZZ9" s="16" t="s">
        <v>13</v>
      </c>
    </row>
    <row r="10" spans="1:702" x14ac:dyDescent="0.3">
      <c r="A10" s="20"/>
      <c r="B10" s="33"/>
      <c r="C10" s="17"/>
      <c r="D10" s="18"/>
      <c r="E10" s="18"/>
      <c r="F10" s="19"/>
      <c r="G10" s="7"/>
      <c r="ZY10" t="s">
        <v>14</v>
      </c>
      <c r="ZZ10" s="16" t="s">
        <v>15</v>
      </c>
    </row>
    <row r="11" spans="1:702" x14ac:dyDescent="0.3">
      <c r="A11" s="20"/>
      <c r="B11" s="33"/>
      <c r="C11" s="17"/>
      <c r="D11" s="18"/>
      <c r="E11" s="18"/>
      <c r="F11" s="19"/>
      <c r="G11" s="7"/>
      <c r="ZZ11" s="16"/>
    </row>
    <row r="12" spans="1:702" x14ac:dyDescent="0.3">
      <c r="A12" s="20"/>
      <c r="B12" s="33"/>
      <c r="C12" s="17"/>
      <c r="D12" s="18"/>
      <c r="E12" s="18"/>
      <c r="F12" s="19"/>
      <c r="G12" s="7"/>
      <c r="ZZ12" s="16"/>
    </row>
    <row r="13" spans="1:702" x14ac:dyDescent="0.3">
      <c r="A13" s="20"/>
      <c r="B13" s="21"/>
      <c r="C13" s="17"/>
      <c r="D13" s="18"/>
      <c r="E13" s="18"/>
      <c r="F13" s="19"/>
      <c r="G13" s="7"/>
      <c r="ZZ13" s="16"/>
    </row>
    <row r="14" spans="1:702" x14ac:dyDescent="0.3">
      <c r="A14" s="20"/>
      <c r="B14" s="21"/>
      <c r="C14" s="17"/>
      <c r="D14" s="18"/>
      <c r="E14" s="18"/>
      <c r="F14" s="19"/>
      <c r="G14" s="7"/>
      <c r="ZZ14" s="16"/>
    </row>
    <row r="15" spans="1:702" x14ac:dyDescent="0.3">
      <c r="A15" s="20"/>
      <c r="B15" s="21"/>
      <c r="C15" s="17"/>
      <c r="D15" s="18"/>
      <c r="E15" s="18"/>
      <c r="F15" s="19"/>
      <c r="G15" s="7"/>
      <c r="ZZ15" s="16"/>
    </row>
    <row r="16" spans="1:702" x14ac:dyDescent="0.3">
      <c r="A16" s="20"/>
      <c r="B16" s="21"/>
      <c r="C16" s="17"/>
      <c r="D16" s="18"/>
      <c r="E16" s="18"/>
      <c r="F16" s="19"/>
      <c r="G16" s="7"/>
      <c r="ZZ16" s="16"/>
    </row>
    <row r="17" spans="1:702" x14ac:dyDescent="0.3">
      <c r="A17" s="20"/>
      <c r="B17" s="21"/>
      <c r="C17" s="17"/>
      <c r="D17" s="22"/>
      <c r="E17" s="18"/>
      <c r="F17" s="19"/>
      <c r="G17" s="7"/>
      <c r="ZZ17" s="16"/>
    </row>
    <row r="18" spans="1:702" x14ac:dyDescent="0.3">
      <c r="A18" s="23"/>
      <c r="B18" s="24"/>
      <c r="C18" s="25"/>
      <c r="D18" s="26"/>
      <c r="E18" s="26"/>
      <c r="F18" s="27"/>
      <c r="G18" s="7"/>
    </row>
    <row r="19" spans="1:702" x14ac:dyDescent="0.3">
      <c r="A19" s="28"/>
      <c r="B19" s="28"/>
      <c r="C19" s="28"/>
      <c r="D19" s="28"/>
      <c r="E19" s="28"/>
      <c r="F19" s="28"/>
    </row>
    <row r="20" spans="1:702" x14ac:dyDescent="0.3">
      <c r="B20" s="37" t="s">
        <v>21</v>
      </c>
      <c r="C20" s="38"/>
      <c r="D20" s="38"/>
      <c r="F20" s="30">
        <f>SUBTOTAL(109,F3:F18)</f>
        <v>0</v>
      </c>
      <c r="ZY20" t="s">
        <v>16</v>
      </c>
    </row>
    <row r="21" spans="1:702" x14ac:dyDescent="0.3">
      <c r="A21" s="31" t="s">
        <v>17</v>
      </c>
      <c r="B21" s="29" t="str">
        <f>CONCATENATE("TVA (",A21,"%)")</f>
        <v>TVA (20%)</v>
      </c>
      <c r="F21" s="30">
        <f>(F20*A21)/100</f>
        <v>0</v>
      </c>
      <c r="ZY21" t="s">
        <v>18</v>
      </c>
    </row>
    <row r="22" spans="1:702" x14ac:dyDescent="0.3">
      <c r="B22" s="29" t="s">
        <v>19</v>
      </c>
      <c r="F22" s="30">
        <f>F20+F21</f>
        <v>0</v>
      </c>
      <c r="ZY22" t="s">
        <v>20</v>
      </c>
    </row>
  </sheetData>
  <mergeCells count="2">
    <mergeCell ref="A1:F1"/>
    <mergeCell ref="B20:D20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</vt:i4>
      </vt:variant>
    </vt:vector>
  </HeadingPairs>
  <TitlesOfParts>
    <vt:vector size="8" baseType="lpstr">
      <vt:lpstr>Sous-lot N°04 METALLERIE SERRUR</vt:lpstr>
      <vt:lpstr>'Sous-lot N°04 METALLERIE SERRUR'!_Toc207488547</vt:lpstr>
      <vt:lpstr>'Sous-lot N°04 METALLERIE SERRUR'!_Toc208440627</vt:lpstr>
      <vt:lpstr>'Sous-lot N°04 METALLERIE SERRUR'!_Toc209049401</vt:lpstr>
      <vt:lpstr>'Sous-lot N°04 METALLERIE SERRUR'!_Toc237161613</vt:lpstr>
      <vt:lpstr>'Sous-lot N°04 METALLERIE SERRUR'!_Toc237161620</vt:lpstr>
      <vt:lpstr>'Sous-lot N°04 METALLERIE SERRUR'!Impression_des_titres</vt:lpstr>
      <vt:lpstr>'Sous-lot N°04 METALLERIE SERRUR'!Zone_d_impression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2025-12-30T15:27:23Z</dcterms:modified>
</cp:coreProperties>
</file>